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LDF\"/>
    </mc:Choice>
  </mc:AlternateContent>
  <xr:revisionPtr revIDLastSave="0" documentId="13_ncr:1_{ED609E07-9147-4719-A265-44DA4010FFFA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E18" i="1"/>
  <c r="E19" i="1" s="1"/>
  <c r="E20" i="1" s="1"/>
  <c r="E27" i="1" s="1"/>
  <c r="E58" i="1"/>
  <c r="E63" i="1" s="1"/>
  <c r="E64" i="1" s="1"/>
  <c r="C39" i="1"/>
  <c r="C27" i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<sst xmlns="http://schemas.openxmlformats.org/spreadsheetml/2006/main" count="70" uniqueCount="46">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</sst>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201083</xdr:colOff>
      <xdr:row>1</xdr:row>
      <xdr:rowOff>95250</xdr:rowOff>
    </xdr:from>
    <xdr:to>
      <xdr:col>1</xdr:col>
      <xdr:colOff>1481666</xdr:colOff>
      <xdr:row>4</xdr:row>
      <xdr:rowOff>64631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D769B-0C4A-3A38-3167-71B64763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285750"/>
          <a:ext cx="1280583" cy="54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I37" sqref="I37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7007715918.1300001</v>
      </c>
      <c r="D8" s="5">
        <f t="shared" ref="D8:E8" si="0">SUM(D9:D11)</f>
        <v>3048258087.1799994</v>
      </c>
      <c r="E8" s="5">
        <f t="shared" si="0"/>
        <v>3048258087.1799994</v>
      </c>
    </row>
    <row r="9" spans="2:5" x14ac:dyDescent="0.25">
      <c r="B9" s="28" t="s">
        <v>9</v>
      </c>
      <c r="C9" s="33">
        <v>5830175685.8599997</v>
      </c>
      <c r="D9" s="33">
        <v>2525583145.9299994</v>
      </c>
      <c r="E9" s="33">
        <v>2525583145.9299994</v>
      </c>
    </row>
    <row r="10" spans="2:5" x14ac:dyDescent="0.25">
      <c r="B10" s="28" t="s">
        <v>10</v>
      </c>
      <c r="C10" s="33">
        <v>1512749720.0599999</v>
      </c>
      <c r="D10" s="33">
        <v>378646194.37</v>
      </c>
      <c r="E10" s="33">
        <v>378646194.37</v>
      </c>
    </row>
    <row r="11" spans="2:5" x14ac:dyDescent="0.25">
      <c r="B11" s="28" t="s">
        <v>11</v>
      </c>
      <c r="C11" s="33">
        <v>-335209487.79000002</v>
      </c>
      <c r="D11" s="33">
        <v>144028746.88</v>
      </c>
      <c r="E11" s="33">
        <v>144028746.88</v>
      </c>
    </row>
    <row r="12" spans="2:5" x14ac:dyDescent="0.25">
      <c r="B12" s="27" t="s">
        <v>12</v>
      </c>
      <c r="C12" s="5">
        <f>SUM(C13+C14)</f>
        <v>7007715918.1299992</v>
      </c>
      <c r="D12" s="5">
        <f>SUM(D13+D14)</f>
        <v>1768617564.05</v>
      </c>
      <c r="E12" s="5">
        <f>SUM(E13+E14)</f>
        <v>1721938047.8599997</v>
      </c>
    </row>
    <row r="13" spans="2:5" ht="24" x14ac:dyDescent="0.25">
      <c r="B13" s="28" t="s">
        <v>13</v>
      </c>
      <c r="C13" s="33">
        <v>5830175685.8599997</v>
      </c>
      <c r="D13" s="33">
        <v>1645824650.3399999</v>
      </c>
      <c r="E13" s="33">
        <v>1620132651.2099996</v>
      </c>
    </row>
    <row r="14" spans="2:5" ht="24" x14ac:dyDescent="0.25">
      <c r="B14" s="28" t="s">
        <v>14</v>
      </c>
      <c r="C14" s="33">
        <v>1177540232.27</v>
      </c>
      <c r="D14" s="33">
        <v>122792913.70999998</v>
      </c>
      <c r="E14" s="33">
        <v>101805396.64999998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695731720.11000001</v>
      </c>
      <c r="E15" s="5">
        <f t="shared" si="1"/>
        <v>695731720.11000001</v>
      </c>
    </row>
    <row r="16" spans="2:5" ht="24" x14ac:dyDescent="0.25">
      <c r="B16" s="28" t="s">
        <v>16</v>
      </c>
      <c r="C16" s="35">
        <v>0</v>
      </c>
      <c r="D16" s="33">
        <v>692923668.74000001</v>
      </c>
      <c r="E16" s="33">
        <v>692923668.74000001</v>
      </c>
    </row>
    <row r="17" spans="2:5" ht="24" x14ac:dyDescent="0.25">
      <c r="B17" s="28" t="s">
        <v>17</v>
      </c>
      <c r="C17" s="35">
        <v>0</v>
      </c>
      <c r="D17" s="33">
        <v>2808051.37</v>
      </c>
      <c r="E17" s="33">
        <v>2808051.37</v>
      </c>
    </row>
    <row r="18" spans="2:5" x14ac:dyDescent="0.25">
      <c r="B18" s="27" t="s">
        <v>18</v>
      </c>
      <c r="C18" s="5">
        <f>C8-C12+C15</f>
        <v>9.5367431640625E-7</v>
      </c>
      <c r="D18" s="5">
        <f t="shared" ref="D18:E18" si="2">D8-D12+D15</f>
        <v>1975372243.2399993</v>
      </c>
      <c r="E18" s="5">
        <f t="shared" si="2"/>
        <v>2022051759.4299998</v>
      </c>
    </row>
    <row r="19" spans="2:5" ht="24" x14ac:dyDescent="0.25">
      <c r="B19" s="27" t="s">
        <v>19</v>
      </c>
      <c r="C19" s="5">
        <f>C18-C11</f>
        <v>335209487.79000098</v>
      </c>
      <c r="D19" s="5">
        <f t="shared" ref="D19:E19" si="3">D18-D11</f>
        <v>1831343496.3599992</v>
      </c>
      <c r="E19" s="5">
        <f t="shared" si="3"/>
        <v>1878023012.5499997</v>
      </c>
    </row>
    <row r="20" spans="2:5" ht="24.75" thickBot="1" x14ac:dyDescent="0.3">
      <c r="B20" s="29" t="s">
        <v>20</v>
      </c>
      <c r="C20" s="7">
        <f>C19-C15</f>
        <v>335209487.79000098</v>
      </c>
      <c r="D20" s="7">
        <f t="shared" ref="D20:E20" si="4">D19-D15</f>
        <v>1135611776.249999</v>
      </c>
      <c r="E20" s="7">
        <f t="shared" si="4"/>
        <v>1182291292.4399996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28130712.670000002</v>
      </c>
      <c r="D24" s="5">
        <f t="shared" ref="D24:E24" si="5">SUM(D25:D26)</f>
        <v>5119423.18</v>
      </c>
      <c r="E24" s="5">
        <f t="shared" si="5"/>
        <v>5119423.18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28130712.670000002</v>
      </c>
      <c r="D26" s="33">
        <v>5119423.18</v>
      </c>
      <c r="E26" s="33">
        <v>5119423.18</v>
      </c>
    </row>
    <row r="27" spans="2:5" x14ac:dyDescent="0.25">
      <c r="B27" s="27" t="s">
        <v>27</v>
      </c>
      <c r="C27" s="5">
        <f>C20+C24</f>
        <v>363340200.46000099</v>
      </c>
      <c r="D27" s="5">
        <f t="shared" ref="D27:E27" si="6">D20+D24</f>
        <v>1140731199.4299991</v>
      </c>
      <c r="E27" s="5">
        <f t="shared" si="6"/>
        <v>1187410715.6199996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190000000</v>
      </c>
      <c r="E33" s="21">
        <f t="shared" si="7"/>
        <v>190000000</v>
      </c>
    </row>
    <row r="34" spans="2:5" ht="24" x14ac:dyDescent="0.25">
      <c r="B34" s="6" t="s">
        <v>30</v>
      </c>
      <c r="C34" s="34">
        <v>0</v>
      </c>
      <c r="D34" s="34">
        <v>190000000</v>
      </c>
      <c r="E34" s="34">
        <v>190000000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335209487.79000002</v>
      </c>
      <c r="D36" s="21">
        <f t="shared" ref="D36:E36" si="8">SUM(D37:D38)</f>
        <v>45971253.119999997</v>
      </c>
      <c r="E36" s="21">
        <f t="shared" si="8"/>
        <v>45971253.119999997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335209487.79000002</v>
      </c>
      <c r="D38" s="34">
        <v>45971253.119999997</v>
      </c>
      <c r="E38" s="34">
        <v>45971253.119999997</v>
      </c>
    </row>
    <row r="39" spans="2:5" ht="15" customHeight="1" x14ac:dyDescent="0.25">
      <c r="B39" s="58" t="s">
        <v>35</v>
      </c>
      <c r="C39" s="60">
        <f>C33-C36</f>
        <v>-335209487.79000002</v>
      </c>
      <c r="D39" s="60">
        <f t="shared" ref="D39:E39" si="9">D33-D36</f>
        <v>144028746.88</v>
      </c>
      <c r="E39" s="60">
        <f t="shared" si="9"/>
        <v>144028746.88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5830175685.8599997</v>
      </c>
      <c r="D45" s="22">
        <f t="shared" ref="D45:E45" si="10">D9</f>
        <v>2525583145.9299994</v>
      </c>
      <c r="E45" s="22">
        <f t="shared" si="10"/>
        <v>2525583145.9299994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190000000</v>
      </c>
      <c r="E46" s="22">
        <f t="shared" si="11"/>
        <v>190000000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190000000</v>
      </c>
      <c r="E47" s="22">
        <f t="shared" si="12"/>
        <v>190000000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5830175685.8599997</v>
      </c>
      <c r="D49" s="22">
        <f t="shared" ref="D49:E49" si="14">D13</f>
        <v>1645824650.3399999</v>
      </c>
      <c r="E49" s="22">
        <f t="shared" si="14"/>
        <v>1620132651.2099996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692923668.74000001</v>
      </c>
      <c r="E50" s="22">
        <f t="shared" si="15"/>
        <v>692923668.74000001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1762682164.3299994</v>
      </c>
      <c r="E51" s="21">
        <f t="shared" si="16"/>
        <v>1788374163.4599998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1572682164.3299994</v>
      </c>
      <c r="E52" s="21">
        <f t="shared" si="17"/>
        <v>1598374163.4599998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1512749720.0599999</v>
      </c>
      <c r="D57" s="22">
        <f t="shared" ref="D57:E57" si="18">D10</f>
        <v>378646194.37</v>
      </c>
      <c r="E57" s="22">
        <f t="shared" si="18"/>
        <v>378646194.37</v>
      </c>
    </row>
    <row r="58" spans="2:6" ht="24" x14ac:dyDescent="0.25">
      <c r="B58" s="15" t="s">
        <v>40</v>
      </c>
      <c r="C58" s="22">
        <f>C59-C60</f>
        <v>-335209487.79000002</v>
      </c>
      <c r="D58" s="22">
        <f t="shared" ref="D58:E58" si="19">D59-D60</f>
        <v>-45971253.119999997</v>
      </c>
      <c r="E58" s="22">
        <f t="shared" si="19"/>
        <v>-45971253.119999997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335209487.79000002</v>
      </c>
      <c r="D60" s="22">
        <f t="shared" ref="D60:E60" si="21">D38</f>
        <v>45971253.119999997</v>
      </c>
      <c r="E60" s="22">
        <f t="shared" si="21"/>
        <v>45971253.119999997</v>
      </c>
    </row>
    <row r="61" spans="2:6" ht="24" x14ac:dyDescent="0.25">
      <c r="B61" s="15" t="s">
        <v>41</v>
      </c>
      <c r="C61" s="22">
        <f>C14</f>
        <v>1177540232.27</v>
      </c>
      <c r="D61" s="22">
        <f t="shared" ref="D61:E61" si="22">D14</f>
        <v>122792913.70999998</v>
      </c>
      <c r="E61" s="22">
        <f t="shared" si="22"/>
        <v>101805396.64999998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2808051.37</v>
      </c>
      <c r="E62" s="22">
        <f t="shared" si="23"/>
        <v>2808051.37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212690078.91000003</v>
      </c>
      <c r="E63" s="21">
        <f t="shared" si="24"/>
        <v>233677595.97000003</v>
      </c>
    </row>
    <row r="64" spans="2:6" ht="24.75" thickBot="1" x14ac:dyDescent="0.3">
      <c r="B64" s="29" t="s">
        <v>43</v>
      </c>
      <c r="C64" s="32">
        <f>C63-C58</f>
        <v>335209487.79000002</v>
      </c>
      <c r="D64" s="32">
        <f t="shared" ref="D64:E64" si="25">D63-D58</f>
        <v>258661332.03000003</v>
      </c>
      <c r="E64" s="32">
        <f t="shared" si="25"/>
        <v>279648849.09000003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2025-04-24T17:07:26Z</cp:lastPrinted>
  <dcterms:created xsi:type="dcterms:W3CDTF">2020-01-08T20:37:56Z</dcterms:created>
  <dcterms:modified xsi:type="dcterms:W3CDTF">2026-04-14T19:00:37Z</dcterms:modified>
</cp:coreProperties>
</file>